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0DC15D88-2F6D-47DB-9C06-F345015C8D4F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  <sheet name="Sheet1" sheetId="3" r:id="rId3"/>
  </sheets>
  <definedNames>
    <definedName name="_xlnm._FilterDatabase" localSheetId="1" hidden="1">'Gallon of Kerosene'!$A$4:$AX$58</definedName>
    <definedName name="_xlnm._FilterDatabase" localSheetId="0" hidden="1">'Litre of Kerosene'!$A$1:$AX$56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X42" i="1" l="1"/>
  <c r="AZ41" i="2" l="1"/>
  <c r="AZ41" i="1"/>
  <c r="AY41" i="2"/>
  <c r="AY41" i="1"/>
  <c r="AZ42" i="2"/>
  <c r="AZ42" i="1"/>
  <c r="AY42" i="2"/>
  <c r="AY42" i="1"/>
  <c r="AZ40" i="2"/>
  <c r="AY40" i="2"/>
  <c r="AZ39" i="2"/>
  <c r="AY39" i="2"/>
  <c r="AZ38" i="2"/>
  <c r="AY38" i="2"/>
  <c r="AZ37" i="2"/>
  <c r="AY37" i="2"/>
  <c r="AZ36" i="2"/>
  <c r="AY36" i="2"/>
  <c r="AZ35" i="2"/>
  <c r="AY35" i="2"/>
  <c r="AZ34" i="2"/>
  <c r="AY34" i="2"/>
  <c r="AZ33" i="2"/>
  <c r="AY33" i="2"/>
  <c r="AZ32" i="2"/>
  <c r="AY32" i="2"/>
  <c r="AZ31" i="2"/>
  <c r="AY31" i="2"/>
  <c r="AZ30" i="2"/>
  <c r="AY30" i="2"/>
  <c r="AZ29" i="2"/>
  <c r="AY29" i="2"/>
  <c r="AZ28" i="2"/>
  <c r="AY28" i="2"/>
  <c r="AZ27" i="2"/>
  <c r="AY27" i="2"/>
  <c r="AZ26" i="2"/>
  <c r="AY26" i="2"/>
  <c r="AZ25" i="2"/>
  <c r="AY25" i="2"/>
  <c r="AZ24" i="2"/>
  <c r="AY24" i="2"/>
  <c r="AZ23" i="2"/>
  <c r="AY23" i="2"/>
  <c r="AZ22" i="2"/>
  <c r="AY22" i="2"/>
  <c r="AZ21" i="2"/>
  <c r="AY21" i="2"/>
  <c r="AZ20" i="2"/>
  <c r="AY20" i="2"/>
  <c r="AZ19" i="2"/>
  <c r="AY19" i="2"/>
  <c r="AZ18" i="2"/>
  <c r="AY18" i="2"/>
  <c r="AZ17" i="2"/>
  <c r="AY17" i="2"/>
  <c r="AZ16" i="2"/>
  <c r="AY16" i="2"/>
  <c r="AZ15" i="2"/>
  <c r="AY15" i="2"/>
  <c r="AZ14" i="2"/>
  <c r="AY14" i="2"/>
  <c r="AZ13" i="2"/>
  <c r="AY13" i="2"/>
  <c r="AZ12" i="2"/>
  <c r="AY12" i="2"/>
  <c r="AZ11" i="2"/>
  <c r="AY11" i="2"/>
  <c r="AZ10" i="2"/>
  <c r="AY10" i="2"/>
  <c r="AZ9" i="2"/>
  <c r="AY9" i="2"/>
  <c r="AZ8" i="2"/>
  <c r="AY8" i="2"/>
  <c r="AZ7" i="2"/>
  <c r="AY7" i="2"/>
  <c r="AZ6" i="2"/>
  <c r="AY6" i="2"/>
  <c r="AZ5" i="2"/>
  <c r="AY5" i="2"/>
  <c r="AZ40" i="1"/>
  <c r="AY40" i="1"/>
  <c r="AZ39" i="1"/>
  <c r="AY39" i="1"/>
  <c r="AZ38" i="1"/>
  <c r="AY38" i="1"/>
  <c r="AZ37" i="1"/>
  <c r="AY37" i="1"/>
  <c r="AZ36" i="1"/>
  <c r="AY36" i="1"/>
  <c r="AZ35" i="1"/>
  <c r="AY35" i="1"/>
  <c r="AZ34" i="1"/>
  <c r="AY34" i="1"/>
  <c r="AZ33" i="1"/>
  <c r="AY33" i="1"/>
  <c r="AZ32" i="1"/>
  <c r="AY32" i="1"/>
  <c r="AZ31" i="1"/>
  <c r="AY31" i="1"/>
  <c r="AZ30" i="1"/>
  <c r="AY30" i="1"/>
  <c r="AZ29" i="1"/>
  <c r="AY29" i="1"/>
  <c r="AZ28" i="1"/>
  <c r="AY28" i="1"/>
  <c r="AZ27" i="1"/>
  <c r="AY27" i="1"/>
  <c r="AZ26" i="1"/>
  <c r="AY26" i="1"/>
  <c r="AZ25" i="1"/>
  <c r="AY25" i="1"/>
  <c r="AZ24" i="1"/>
  <c r="AY24" i="1"/>
  <c r="AZ23" i="1"/>
  <c r="AY23" i="1"/>
  <c r="AZ22" i="1"/>
  <c r="AY22" i="1"/>
  <c r="AZ21" i="1"/>
  <c r="AY21" i="1"/>
  <c r="AZ20" i="1"/>
  <c r="AY20" i="1"/>
  <c r="AZ19" i="1"/>
  <c r="AY19" i="1"/>
  <c r="AZ18" i="1"/>
  <c r="AY18" i="1"/>
  <c r="AZ17" i="1"/>
  <c r="AY17" i="1"/>
  <c r="AZ16" i="1"/>
  <c r="AY16" i="1"/>
  <c r="AZ15" i="1"/>
  <c r="AY15" i="1"/>
  <c r="AZ14" i="1"/>
  <c r="AY14" i="1"/>
  <c r="AZ13" i="1"/>
  <c r="AY13" i="1"/>
  <c r="AZ12" i="1"/>
  <c r="AY12" i="1"/>
  <c r="AZ11" i="1"/>
  <c r="AY11" i="1"/>
  <c r="AZ10" i="1"/>
  <c r="AY10" i="1"/>
  <c r="AZ9" i="1"/>
  <c r="AY9" i="1"/>
  <c r="AZ8" i="1"/>
  <c r="AY8" i="1"/>
  <c r="AZ7" i="1"/>
  <c r="AY7" i="1"/>
  <c r="AZ6" i="1"/>
  <c r="AY6" i="1"/>
  <c r="AZ5" i="1"/>
  <c r="AY5" i="1"/>
  <c r="AX42" i="2"/>
  <c r="AV42" i="2"/>
  <c r="AW42" i="2"/>
  <c r="AV42" i="1"/>
  <c r="AW42" i="1"/>
  <c r="AT42" i="2"/>
  <c r="AU42" i="2"/>
  <c r="AT42" i="1"/>
  <c r="AU42" i="1"/>
  <c r="AS42" i="2"/>
  <c r="AS42" i="1"/>
  <c r="AR42" i="2"/>
  <c r="AR42" i="1"/>
  <c r="AV43" i="1" l="1"/>
  <c r="AV43" i="2"/>
  <c r="AX43" i="2"/>
  <c r="AX43" i="1"/>
  <c r="AW43" i="2"/>
  <c r="AW43" i="1"/>
  <c r="AT43" i="2"/>
  <c r="AU43" i="2"/>
  <c r="AU43" i="1"/>
  <c r="AT43" i="1"/>
  <c r="AS43" i="2"/>
  <c r="AS43" i="1"/>
  <c r="AQ42" i="2"/>
  <c r="AQ42" i="1"/>
  <c r="AR43" i="2" l="1"/>
  <c r="AR43" i="1"/>
  <c r="AP42" i="1"/>
  <c r="AQ43" i="1" s="1"/>
  <c r="AP42" i="2"/>
  <c r="AQ43" i="2" s="1"/>
  <c r="AO42" i="2"/>
  <c r="AO42" i="1"/>
  <c r="AN42" i="2"/>
  <c r="AN42" i="1"/>
  <c r="AM42" i="2"/>
  <c r="AM42" i="1"/>
  <c r="AP43" i="1" l="1"/>
  <c r="AP43" i="2"/>
  <c r="AO43" i="2"/>
  <c r="AO43" i="1"/>
  <c r="AN43" i="2"/>
  <c r="AN43" i="1"/>
  <c r="AL42" i="2"/>
  <c r="AL42" i="1"/>
  <c r="AX44" i="1" s="1"/>
  <c r="AK42" i="2"/>
  <c r="AW44" i="2" s="1"/>
  <c r="AK42" i="1"/>
  <c r="AW44" i="1" s="1"/>
  <c r="AJ42" i="2"/>
  <c r="AV44" i="2" s="1"/>
  <c r="AJ42" i="1"/>
  <c r="AV44" i="1" s="1"/>
  <c r="AI42" i="2"/>
  <c r="AU44" i="2" s="1"/>
  <c r="AI42" i="1"/>
  <c r="AU44" i="1" s="1"/>
  <c r="AD42" i="2"/>
  <c r="AP44" i="2" s="1"/>
  <c r="AE42" i="2"/>
  <c r="AQ44" i="2" s="1"/>
  <c r="AF42" i="2"/>
  <c r="AR44" i="2" s="1"/>
  <c r="AG42" i="2"/>
  <c r="AS44" i="2" s="1"/>
  <c r="AH42" i="2"/>
  <c r="AT44" i="2" s="1"/>
  <c r="AM43" i="2" l="1"/>
  <c r="AX44" i="2"/>
  <c r="AL43" i="1"/>
  <c r="AM43" i="1"/>
  <c r="AL43" i="2"/>
  <c r="AK43" i="2"/>
  <c r="AK43" i="1"/>
  <c r="AJ43" i="2"/>
  <c r="AJ43" i="1"/>
  <c r="AI43" i="2"/>
  <c r="AE43" i="2"/>
  <c r="AF43" i="2"/>
  <c r="AG43" i="2"/>
  <c r="AH43" i="2"/>
  <c r="AH42" i="1"/>
  <c r="AI43" i="1" l="1"/>
  <c r="AT44" i="1"/>
  <c r="AG42" i="1"/>
  <c r="AF42" i="1"/>
  <c r="AR44" i="1" s="1"/>
  <c r="AH43" i="1" l="1"/>
  <c r="AS44" i="1"/>
  <c r="AG43" i="1"/>
  <c r="AE42" i="1"/>
  <c r="AQ44" i="1" s="1"/>
  <c r="AD42" i="1"/>
  <c r="AP44" i="1" s="1"/>
  <c r="AF43" i="1" l="1"/>
  <c r="AE43" i="1"/>
  <c r="AC42" i="1"/>
  <c r="AC42" i="2"/>
  <c r="AD43" i="2" l="1"/>
  <c r="AO44" i="2"/>
  <c r="AD43" i="1"/>
  <c r="AO44" i="1"/>
  <c r="AB42" i="2"/>
  <c r="AB42" i="1"/>
  <c r="AA42" i="2"/>
  <c r="AM44" i="2" s="1"/>
  <c r="AA42" i="1"/>
  <c r="AM44" i="1" s="1"/>
  <c r="Z42" i="2"/>
  <c r="AL44" i="2" s="1"/>
  <c r="Y42" i="2"/>
  <c r="AK44" i="2" s="1"/>
  <c r="Z42" i="1"/>
  <c r="AL44" i="1" s="1"/>
  <c r="Y42" i="1"/>
  <c r="AK44" i="1" s="1"/>
  <c r="AC43" i="2" l="1"/>
  <c r="AN44" i="2"/>
  <c r="AC43" i="1"/>
  <c r="AN44" i="1"/>
  <c r="Z43" i="1"/>
  <c r="AA43" i="2"/>
  <c r="AB43" i="2"/>
  <c r="AA43" i="1"/>
  <c r="AB43" i="1"/>
  <c r="Z43" i="2"/>
  <c r="X42" i="1"/>
  <c r="Y43" i="1" l="1"/>
  <c r="AJ44" i="1"/>
  <c r="X42" i="2"/>
  <c r="W42" i="1"/>
  <c r="AI44" i="1" s="1"/>
  <c r="W42" i="2"/>
  <c r="AI44" i="2" s="1"/>
  <c r="V42" i="2"/>
  <c r="AH44" i="2" s="1"/>
  <c r="V42" i="1"/>
  <c r="AH44" i="1" s="1"/>
  <c r="Y43" i="2" l="1"/>
  <c r="AJ44" i="2"/>
  <c r="X43" i="2"/>
  <c r="X43" i="1"/>
  <c r="W43" i="2"/>
  <c r="W43" i="1"/>
  <c r="U42" i="2"/>
  <c r="AG44" i="2" s="1"/>
  <c r="U42" i="1"/>
  <c r="T42" i="2"/>
  <c r="AF44" i="2" s="1"/>
  <c r="T42" i="1"/>
  <c r="AF44" i="1" s="1"/>
  <c r="S42" i="1"/>
  <c r="AE44" i="1" s="1"/>
  <c r="S42" i="2"/>
  <c r="AE44" i="2" s="1"/>
  <c r="R42" i="2"/>
  <c r="AD44" i="2" s="1"/>
  <c r="R42" i="1"/>
  <c r="AD44" i="1" s="1"/>
  <c r="Q42" i="2"/>
  <c r="AC44" i="2" s="1"/>
  <c r="Q42" i="1"/>
  <c r="AC44" i="1" s="1"/>
  <c r="V43" i="1" l="1"/>
  <c r="AG44" i="1"/>
  <c r="V43" i="2"/>
  <c r="U43" i="1"/>
  <c r="R43" i="2"/>
  <c r="T43" i="2"/>
  <c r="S43" i="2"/>
  <c r="U43" i="2"/>
  <c r="R43" i="1"/>
  <c r="T43" i="1"/>
  <c r="S43" i="1"/>
  <c r="P42" i="2"/>
  <c r="O42" i="2"/>
  <c r="AA44" i="2" s="1"/>
  <c r="N42" i="2"/>
  <c r="Z44" i="2" s="1"/>
  <c r="M42" i="2"/>
  <c r="Y44" i="2" s="1"/>
  <c r="L42" i="2"/>
  <c r="X44" i="2" s="1"/>
  <c r="K42" i="2"/>
  <c r="W44" i="2" s="1"/>
  <c r="J42" i="2"/>
  <c r="V44" i="2" s="1"/>
  <c r="I42" i="2"/>
  <c r="U44" i="2" s="1"/>
  <c r="H42" i="2"/>
  <c r="T44" i="2" s="1"/>
  <c r="G42" i="2"/>
  <c r="S44" i="2" s="1"/>
  <c r="F42" i="2"/>
  <c r="R44" i="2" s="1"/>
  <c r="E42" i="2"/>
  <c r="Q44" i="2" s="1"/>
  <c r="D42" i="2"/>
  <c r="E42" i="1"/>
  <c r="Q44" i="1" s="1"/>
  <c r="F42" i="1"/>
  <c r="R44" i="1" s="1"/>
  <c r="G42" i="1"/>
  <c r="H42" i="1"/>
  <c r="I42" i="1"/>
  <c r="J42" i="1"/>
  <c r="V44" i="1" s="1"/>
  <c r="K42" i="1"/>
  <c r="L42" i="1"/>
  <c r="X44" i="1" s="1"/>
  <c r="M42" i="1"/>
  <c r="Y44" i="1" s="1"/>
  <c r="N42" i="1"/>
  <c r="Z44" i="1" s="1"/>
  <c r="O42" i="1"/>
  <c r="AA44" i="1" s="1"/>
  <c r="P42" i="1"/>
  <c r="D42" i="1"/>
  <c r="Q43" i="1" l="1"/>
  <c r="AB44" i="1"/>
  <c r="Q43" i="2"/>
  <c r="AB44" i="2"/>
  <c r="O43" i="1"/>
  <c r="G43" i="1"/>
  <c r="K43" i="1"/>
  <c r="W44" i="1"/>
  <c r="L43" i="1"/>
  <c r="I43" i="1"/>
  <c r="U44" i="1"/>
  <c r="H43" i="1"/>
  <c r="T44" i="1"/>
  <c r="S44" i="1"/>
  <c r="P44" i="1"/>
  <c r="N43" i="1"/>
  <c r="F43" i="1"/>
  <c r="H43" i="2"/>
  <c r="L43" i="2"/>
  <c r="E43" i="1"/>
  <c r="J43" i="1"/>
  <c r="M43" i="1"/>
  <c r="E43" i="2"/>
  <c r="I43" i="2"/>
  <c r="M43" i="2"/>
  <c r="F43" i="2"/>
  <c r="J43" i="2"/>
  <c r="G43" i="2"/>
  <c r="K43" i="2"/>
  <c r="O43" i="2"/>
  <c r="P44" i="2"/>
  <c r="N43" i="2"/>
  <c r="P43" i="1"/>
  <c r="P43" i="2"/>
</calcChain>
</file>

<file path=xl/sharedStrings.xml><?xml version="1.0" encoding="utf-8"?>
<sst xmlns="http://schemas.openxmlformats.org/spreadsheetml/2006/main" count="262" uniqueCount="59">
  <si>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</si>
  <si>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</si>
  <si>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</si>
  <si>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</si>
  <si>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</si>
  <si>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</si>
  <si>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</si>
  <si>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</si>
  <si>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</si>
  <si>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</si>
  <si>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</si>
  <si>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</si>
  <si>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</si>
  <si>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</si>
  <si>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</si>
  <si>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</si>
  <si>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</si>
  <si>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</si>
  <si>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</si>
  <si>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</si>
  <si>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</si>
  <si>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</si>
  <si>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</si>
  <si>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</si>
  <si>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</si>
  <si>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</si>
  <si>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</si>
  <si>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</si>
  <si>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</si>
  <si>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</si>
  <si>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</si>
  <si>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</si>
  <si>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</si>
  <si>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</si>
  <si>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</si>
  <si>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</si>
  <si>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</si>
  <si>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</si>
  <si>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</si>
  <si>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</si>
  <si>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</si>
  <si>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</si>
  <si>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</si>
  <si>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</si>
  <si>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</si>
  <si>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</si>
  <si>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</si>
  <si>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 xml:space="preserve">HOUSEHOLD KEROSENE  (KEROSENE ) </t>
  </si>
  <si>
    <t>PRICE WATCH</t>
  </si>
  <si>
    <t>F</t>
  </si>
  <si>
    <t>STATES WITH THE LOWEST AVERAGE PRICES IN APRIL 2019</t>
  </si>
  <si>
    <t>STATES WITH THE HIGHEST AVERAGE PRICES IN APRIL 2019</t>
  </si>
  <si>
    <t>STATES WITH THE LOWEST AVERAGE PRICES IN MAY 2019</t>
  </si>
  <si>
    <t>STATES WITH THE HIGHEST AVERAGE PRICES IN MAY 2019</t>
  </si>
  <si>
    <t>katsina</t>
  </si>
  <si>
    <t>Year on Year %</t>
  </si>
  <si>
    <t>Month on Month %</t>
  </si>
  <si>
    <t>(May 2018-May 2019)</t>
  </si>
  <si>
    <t xml:space="preserve"> May 2019-Apr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</si>
</sst>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55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0" fontId="0" fillId="0" borderId="0" xfId="0"/>
    <xf numFmtId="0" fontId="8" fillId="0" borderId="7" xfId="0" applyFont="1" applyBorder="1"/>
    <xf numFmtId="0" fontId="21" fillId="4" borderId="7" xfId="0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22" fillId="4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0" fillId="0" borderId="0" xfId="0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6"/>
  <sheetViews>
    <sheetView workbookViewId="0">
      <pane xSplit="1" ySplit="4" topLeftCell="AL32" activePane="bottomRight" state="frozen"/>
      <selection pane="topRight" activeCell="B1" sqref="B1"/>
      <selection pane="bottomLeft" activeCell="A5" sqref="A5"/>
      <selection pane="bottomRight" activeCell="AY42" sqref="AY42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1" max="51" width="20.42578125" customWidth="1"/>
    <col min="52" max="52" width="19.28515625" customWidth="1"/>
  </cols>
  <sheetData>
    <row r="1" spans="1:52" ht="21" x14ac:dyDescent="0.35">
      <c r="C1" s="53" t="s">
        <v>47</v>
      </c>
      <c r="D1" s="54"/>
      <c r="E1" s="54"/>
      <c r="F1" s="54"/>
      <c r="G1" s="54"/>
      <c r="H1" s="54"/>
      <c r="AH1" s="32" t="s">
        <v>49</v>
      </c>
      <c r="AY1" s="49"/>
      <c r="AZ1" s="49"/>
    </row>
    <row r="2" spans="1:52" ht="21" x14ac:dyDescent="0.35">
      <c r="C2" s="53" t="s">
        <v>48</v>
      </c>
      <c r="D2" s="54"/>
      <c r="E2" s="54"/>
      <c r="F2" s="54"/>
    </row>
    <row r="3" spans="1:52" ht="20.25" customHeight="1" x14ac:dyDescent="0.35">
      <c r="C3" s="13" t="s">
        <v>46</v>
      </c>
      <c r="AY3" s="50" t="s">
        <v>55</v>
      </c>
      <c r="AZ3" s="50" t="s">
        <v>56</v>
      </c>
    </row>
    <row r="4" spans="1:52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50" t="s">
        <v>57</v>
      </c>
      <c r="AZ4" s="50" t="s">
        <v>58</v>
      </c>
    </row>
    <row r="5" spans="1:52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51">
        <f t="shared" ref="AY5:AY42" si="0">(AX5-AL5)/AL5*100</f>
        <v>39.643414418398997</v>
      </c>
      <c r="AZ5" s="51">
        <f t="shared" ref="AZ5:AZ42" si="1">(AX5-AW5)/AW5*100</f>
        <v>7.686708716052447</v>
      </c>
    </row>
    <row r="6" spans="1:52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51">
        <f t="shared" si="0"/>
        <v>-10.941984732824439</v>
      </c>
      <c r="AZ6" s="51">
        <f t="shared" si="1"/>
        <v>-5.7142857144754089E-4</v>
      </c>
    </row>
    <row r="7" spans="1:52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51">
        <f t="shared" si="0"/>
        <v>9.2597967250141622</v>
      </c>
      <c r="AZ7" s="51">
        <f t="shared" si="1"/>
        <v>-0.35599767841741453</v>
      </c>
    </row>
    <row r="8" spans="1:52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51">
        <f t="shared" si="0"/>
        <v>20.036730545876864</v>
      </c>
      <c r="AZ8" s="51">
        <f t="shared" si="1"/>
        <v>3.1144617380025879</v>
      </c>
    </row>
    <row r="9" spans="1:52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51">
        <f t="shared" si="0"/>
        <v>19.112491467576795</v>
      </c>
      <c r="AZ9" s="51">
        <f t="shared" si="1"/>
        <v>2.8486051080550223</v>
      </c>
    </row>
    <row r="10" spans="1:52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51">
        <f t="shared" si="0"/>
        <v>15.862068965517237</v>
      </c>
      <c r="AZ10" s="51">
        <f t="shared" si="1"/>
        <v>4.4897959183673271</v>
      </c>
    </row>
    <row r="11" spans="1:52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51">
        <f t="shared" si="0"/>
        <v>4.3400689223058464</v>
      </c>
      <c r="AZ11" s="51">
        <f t="shared" si="1"/>
        <v>1.2628458498024522</v>
      </c>
    </row>
    <row r="12" spans="1:52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51">
        <f t="shared" si="0"/>
        <v>5.2368831168831269</v>
      </c>
      <c r="AZ12" s="51">
        <f t="shared" si="1"/>
        <v>-8.1889870836166256</v>
      </c>
    </row>
    <row r="13" spans="1:52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51">
        <f t="shared" si="0"/>
        <v>40.178214285714269</v>
      </c>
      <c r="AZ13" s="51">
        <f t="shared" si="1"/>
        <v>6.8024489795918308</v>
      </c>
    </row>
    <row r="14" spans="1:52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51">
        <f t="shared" si="0"/>
        <v>-0.32835820895528356</v>
      </c>
      <c r="AZ14" s="51">
        <f t="shared" si="1"/>
        <v>0</v>
      </c>
    </row>
    <row r="15" spans="1:52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51">
        <f t="shared" si="0"/>
        <v>14.603396668401883</v>
      </c>
      <c r="AZ15" s="51">
        <f t="shared" si="1"/>
        <v>-6.1580882352940902</v>
      </c>
    </row>
    <row r="16" spans="1:52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51">
        <f t="shared" si="0"/>
        <v>20.566037735849026</v>
      </c>
      <c r="AZ16" s="51">
        <f t="shared" si="1"/>
        <v>1.2907608695653474</v>
      </c>
    </row>
    <row r="17" spans="1:52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51">
        <f t="shared" si="0"/>
        <v>7.4610805860805263</v>
      </c>
      <c r="AZ17" s="51">
        <f t="shared" si="1"/>
        <v>-8.6363282466522051</v>
      </c>
    </row>
    <row r="18" spans="1:52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51">
        <f t="shared" si="0"/>
        <v>14.133286859317492</v>
      </c>
      <c r="AZ18" s="51">
        <f t="shared" si="1"/>
        <v>-3.9294387755102189</v>
      </c>
    </row>
    <row r="19" spans="1:52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51">
        <f t="shared" si="0"/>
        <v>8.3268745067086432</v>
      </c>
      <c r="AZ19" s="51">
        <f t="shared" si="1"/>
        <v>-7.5133760107815677</v>
      </c>
    </row>
    <row r="20" spans="1:52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51">
        <f t="shared" si="0"/>
        <v>2.7298263027295167</v>
      </c>
      <c r="AZ20" s="51">
        <f t="shared" si="1"/>
        <v>-1.356782429591711</v>
      </c>
    </row>
    <row r="21" spans="1:52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51">
        <f t="shared" si="0"/>
        <v>8.1056772908366295</v>
      </c>
      <c r="AZ21" s="51">
        <f t="shared" si="1"/>
        <v>1.1038104386805898</v>
      </c>
    </row>
    <row r="22" spans="1:52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51">
        <f t="shared" si="0"/>
        <v>6.7067857142857052</v>
      </c>
      <c r="AZ22" s="51">
        <f t="shared" si="1"/>
        <v>-4.1698233215547571</v>
      </c>
    </row>
    <row r="23" spans="1:52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51">
        <f t="shared" si="0"/>
        <v>9.6127641939493813</v>
      </c>
      <c r="AZ23" s="51">
        <f t="shared" si="1"/>
        <v>4.740362340362017</v>
      </c>
    </row>
    <row r="24" spans="1:52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51">
        <f t="shared" si="0"/>
        <v>7.7367141500474652</v>
      </c>
      <c r="AZ24" s="51">
        <f t="shared" si="1"/>
        <v>-6.6718051487611202E-2</v>
      </c>
    </row>
    <row r="25" spans="1:52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51">
        <f t="shared" si="0"/>
        <v>9.455564853556373</v>
      </c>
      <c r="AZ25" s="51">
        <f t="shared" si="1"/>
        <v>-0.34331428571439832</v>
      </c>
    </row>
    <row r="26" spans="1:52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51">
        <f t="shared" si="0"/>
        <v>8.4542322097378015</v>
      </c>
      <c r="AZ26" s="51">
        <f t="shared" si="1"/>
        <v>-12.250666666666671</v>
      </c>
    </row>
    <row r="27" spans="1:52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51">
        <f t="shared" si="0"/>
        <v>18.838072135333565</v>
      </c>
      <c r="AZ27" s="51">
        <f t="shared" si="1"/>
        <v>-1.2565972795209819</v>
      </c>
    </row>
    <row r="28" spans="1:52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51">
        <f t="shared" si="0"/>
        <v>12.340790273556248</v>
      </c>
      <c r="AZ28" s="51">
        <f t="shared" si="1"/>
        <v>-1.6145874001774407</v>
      </c>
    </row>
    <row r="29" spans="1:52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51">
        <f t="shared" si="0"/>
        <v>23.455555555555549</v>
      </c>
      <c r="AZ29" s="51">
        <f t="shared" si="1"/>
        <v>22.540006582323137</v>
      </c>
    </row>
    <row r="30" spans="1:52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51">
        <f t="shared" si="0"/>
        <v>1.2057578323454707</v>
      </c>
      <c r="AZ30" s="51">
        <f t="shared" si="1"/>
        <v>3.953044038470316</v>
      </c>
    </row>
    <row r="31" spans="1:52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51">
        <f t="shared" si="0"/>
        <v>9.8155442281946161</v>
      </c>
      <c r="AZ31" s="51">
        <f t="shared" si="1"/>
        <v>-2.8762522768672394</v>
      </c>
    </row>
    <row r="32" spans="1:52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51">
        <f t="shared" si="0"/>
        <v>21.28895668442604</v>
      </c>
      <c r="AZ32" s="51">
        <f t="shared" si="1"/>
        <v>2.2920762027768746</v>
      </c>
    </row>
    <row r="33" spans="1:52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51">
        <f t="shared" si="0"/>
        <v>19.95399466036281</v>
      </c>
      <c r="AZ33" s="51">
        <f t="shared" si="1"/>
        <v>-9.433962264356866E-4</v>
      </c>
    </row>
    <row r="34" spans="1:52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51">
        <f t="shared" si="0"/>
        <v>18.912025189238214</v>
      </c>
      <c r="AZ34" s="51">
        <f t="shared" si="1"/>
        <v>-4.1316641541587513</v>
      </c>
    </row>
    <row r="35" spans="1:52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51">
        <f t="shared" si="0"/>
        <v>19.933791906746968</v>
      </c>
      <c r="AZ35" s="51">
        <f t="shared" si="1"/>
        <v>-1.5861892583120258</v>
      </c>
    </row>
    <row r="36" spans="1:52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51">
        <f t="shared" si="0"/>
        <v>14.734057971014353</v>
      </c>
      <c r="AZ36" s="51">
        <f t="shared" si="1"/>
        <v>-2.7779824561403768</v>
      </c>
    </row>
    <row r="37" spans="1:52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51">
        <f t="shared" si="0"/>
        <v>17.588499025341196</v>
      </c>
      <c r="AZ37" s="51">
        <f t="shared" si="1"/>
        <v>-2.0732142857142577</v>
      </c>
    </row>
    <row r="38" spans="1:52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51">
        <f t="shared" si="0"/>
        <v>16.486677367576405</v>
      </c>
      <c r="AZ38" s="51">
        <f t="shared" si="1"/>
        <v>2.4802510460251055</v>
      </c>
    </row>
    <row r="39" spans="1:52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51">
        <f t="shared" si="0"/>
        <v>9.0450725744844167</v>
      </c>
      <c r="AZ39" s="51">
        <f t="shared" si="1"/>
        <v>2.3372526527101747</v>
      </c>
    </row>
    <row r="40" spans="1:52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51">
        <f t="shared" si="0"/>
        <v>-0.53997421018691505</v>
      </c>
      <c r="AZ40" s="51">
        <f t="shared" si="1"/>
        <v>0</v>
      </c>
    </row>
    <row r="41" spans="1:52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51">
        <f>(AX41-AL41)/AL41*100</f>
        <v>27.850090935758274</v>
      </c>
      <c r="AZ41" s="51">
        <f>(AX41-AW41)/AW41*100</f>
        <v>6.406484375000006</v>
      </c>
    </row>
    <row r="42" spans="1:52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>AVERAGE(AX5:AX41)</f>
        <v>315.90534698055126</v>
      </c>
      <c r="AY42" s="52">
        <f t="shared" si="0"/>
        <v>12.70731590802967</v>
      </c>
      <c r="AZ42" s="52">
        <f t="shared" si="1"/>
        <v>-0.11365111925559974</v>
      </c>
    </row>
    <row r="43" spans="1:52" ht="15" customHeight="1" x14ac:dyDescent="0.25">
      <c r="A43" s="11" t="s">
        <v>44</v>
      </c>
      <c r="E43" s="14">
        <f>E42/D42*100-100</f>
        <v>7.5524922131515524</v>
      </c>
      <c r="F43" s="14">
        <f t="shared" ref="F43:AS43" si="15">F42/E42*100-100</f>
        <v>12.140921363290147</v>
      </c>
      <c r="G43" s="14">
        <f t="shared" si="15"/>
        <v>-4.9945461730845722</v>
      </c>
      <c r="H43" s="14">
        <f t="shared" si="15"/>
        <v>1.3108290224215011</v>
      </c>
      <c r="I43" s="14">
        <f t="shared" si="15"/>
        <v>13.841233912217078</v>
      </c>
      <c r="J43" s="14">
        <f t="shared" si="15"/>
        <v>-14.01623722496889</v>
      </c>
      <c r="K43" s="14">
        <f t="shared" si="15"/>
        <v>19.483947276998421</v>
      </c>
      <c r="L43" s="14">
        <f t="shared" si="15"/>
        <v>-16.764243847781174</v>
      </c>
      <c r="M43" s="14">
        <f t="shared" si="15"/>
        <v>-3.738053229139382E-2</v>
      </c>
      <c r="N43" s="14">
        <f t="shared" si="15"/>
        <v>4.1012665574236422</v>
      </c>
      <c r="O43" s="14">
        <f t="shared" si="15"/>
        <v>2.1823222231757313</v>
      </c>
      <c r="P43" s="14">
        <f t="shared" si="15"/>
        <v>30.655037197236396</v>
      </c>
      <c r="Q43" s="14">
        <f t="shared" si="15"/>
        <v>-3.8993359553723366</v>
      </c>
      <c r="R43" s="14">
        <f t="shared" si="15"/>
        <v>-3.1905271691828716</v>
      </c>
      <c r="S43" s="14">
        <f t="shared" si="15"/>
        <v>1.4033088234866682</v>
      </c>
      <c r="T43" s="14">
        <f t="shared" si="15"/>
        <v>-3.3716008044298036</v>
      </c>
      <c r="U43" s="14">
        <f t="shared" si="15"/>
        <v>-18.031565582230456</v>
      </c>
      <c r="V43" s="14">
        <f t="shared" si="15"/>
        <v>87.119108591287386</v>
      </c>
      <c r="W43" s="14">
        <f t="shared" si="15"/>
        <v>-18.769048950226193</v>
      </c>
      <c r="X43" s="14">
        <f t="shared" si="15"/>
        <v>-11.59366430770217</v>
      </c>
      <c r="Y43" s="14">
        <f t="shared" si="15"/>
        <v>-9.8722827814000169</v>
      </c>
      <c r="Z43" s="14">
        <f t="shared" si="15"/>
        <v>8.0094914296793718</v>
      </c>
      <c r="AA43" s="14">
        <f t="shared" si="15"/>
        <v>-5.2831078271856029</v>
      </c>
      <c r="AB43" s="14">
        <f t="shared" si="15"/>
        <v>-2.3590127062510788</v>
      </c>
      <c r="AC43" s="14">
        <f t="shared" si="15"/>
        <v>-19.597389680120202</v>
      </c>
      <c r="AD43" s="14">
        <f t="shared" si="15"/>
        <v>17.276334033663929</v>
      </c>
      <c r="AE43" s="14">
        <f t="shared" si="15"/>
        <v>3.3871598215067706</v>
      </c>
      <c r="AF43" s="14">
        <f t="shared" si="15"/>
        <v>-2.3063243369887942</v>
      </c>
      <c r="AG43" s="14">
        <f t="shared" si="15"/>
        <v>8.794302176464285</v>
      </c>
      <c r="AH43" s="14">
        <f t="shared" si="15"/>
        <v>-0.61240065953927569</v>
      </c>
      <c r="AI43" s="14">
        <f t="shared" si="15"/>
        <v>-9.6484687358426413E-2</v>
      </c>
      <c r="AJ43" s="14">
        <f t="shared" si="15"/>
        <v>-6.7854631110225796</v>
      </c>
      <c r="AK43" s="14">
        <f t="shared" si="15"/>
        <v>3.5310404561180064</v>
      </c>
      <c r="AL43" s="14">
        <f t="shared" si="15"/>
        <v>0.6468447294279116</v>
      </c>
      <c r="AM43" s="14">
        <f t="shared" si="15"/>
        <v>-0.2196196171331195</v>
      </c>
      <c r="AN43" s="14">
        <f t="shared" si="15"/>
        <v>-1.0022122103510469</v>
      </c>
      <c r="AO43" s="14">
        <f t="shared" si="15"/>
        <v>4.2906229639763467</v>
      </c>
      <c r="AP43" s="14">
        <f t="shared" si="15"/>
        <v>2.953873560005178</v>
      </c>
      <c r="AQ43" s="14">
        <f t="shared" si="15"/>
        <v>6.1482068751701036</v>
      </c>
      <c r="AR43" s="14">
        <f t="shared" si="15"/>
        <v>-5.4606953067483488</v>
      </c>
      <c r="AS43" s="14">
        <f t="shared" si="15"/>
        <v>-2.5435388938032872</v>
      </c>
      <c r="AT43" s="14">
        <f t="shared" ref="AT43" si="16">AT42/AS42*100-100</f>
        <v>5.3459874780642451</v>
      </c>
      <c r="AU43" s="14">
        <f t="shared" ref="AU43" si="17">AU42/AT42*100-100</f>
        <v>-0.27481946219153031</v>
      </c>
      <c r="AV43" s="14">
        <f t="shared" ref="AV43" si="18">AV42/AU42*100-100</f>
        <v>-0.49147643791674511</v>
      </c>
      <c r="AW43" s="14">
        <f t="shared" ref="AW43:AX43" si="19">AW42/AV42*100-100</f>
        <v>4.0563421528184307</v>
      </c>
      <c r="AX43" s="14">
        <f t="shared" si="19"/>
        <v>-0.1136511192555929</v>
      </c>
    </row>
    <row r="44" spans="1:52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0">P42/D42*100-100</f>
        <v>57.007393479165984</v>
      </c>
      <c r="Q44" s="14">
        <f t="shared" si="20"/>
        <v>40.289773512277236</v>
      </c>
      <c r="R44" s="14">
        <f t="shared" si="20"/>
        <v>21.109928937361303</v>
      </c>
      <c r="S44" s="14">
        <f t="shared" si="20"/>
        <v>29.265710871711349</v>
      </c>
      <c r="T44" s="14">
        <f t="shared" si="20"/>
        <v>23.291249641699281</v>
      </c>
      <c r="U44" s="14">
        <f t="shared" si="20"/>
        <v>-11.227326310138153</v>
      </c>
      <c r="V44" s="14">
        <f t="shared" si="20"/>
        <v>93.188376874986886</v>
      </c>
      <c r="W44" s="14">
        <f t="shared" si="20"/>
        <v>31.338777659702515</v>
      </c>
      <c r="X44" s="14">
        <f t="shared" si="20"/>
        <v>39.497502082705694</v>
      </c>
      <c r="Y44" s="14">
        <f t="shared" si="20"/>
        <v>25.772928794373399</v>
      </c>
      <c r="Z44" s="14">
        <f t="shared" si="20"/>
        <v>30.494762685793688</v>
      </c>
      <c r="AA44" s="14">
        <f t="shared" si="20"/>
        <v>20.960828619962271</v>
      </c>
      <c r="AB44" s="14">
        <f t="shared" si="20"/>
        <v>-9.6036786358750845</v>
      </c>
      <c r="AC44" s="14">
        <f t="shared" si="20"/>
        <v>-24.369927375161865</v>
      </c>
      <c r="AD44" s="14">
        <f t="shared" si="20"/>
        <v>-8.3806842369527459</v>
      </c>
      <c r="AE44" s="14">
        <f t="shared" si="20"/>
        <v>-6.5882469573090532</v>
      </c>
      <c r="AF44" s="14">
        <f t="shared" si="20"/>
        <v>-5.5584322948785001</v>
      </c>
      <c r="AG44" s="14">
        <f t="shared" si="20"/>
        <v>25.349526655136373</v>
      </c>
      <c r="AH44" s="14">
        <f t="shared" si="20"/>
        <v>-33.421078015454114</v>
      </c>
      <c r="AI44" s="14">
        <f t="shared" si="20"/>
        <v>-18.116576673999546</v>
      </c>
      <c r="AJ44" s="14">
        <f t="shared" si="20"/>
        <v>-13.663140492744063</v>
      </c>
      <c r="AK44" s="14">
        <f t="shared" si="20"/>
        <v>-0.82357380893243715</v>
      </c>
      <c r="AL44" s="14">
        <f t="shared" si="20"/>
        <v>-7.5840999198603924</v>
      </c>
      <c r="AM44" s="14">
        <f t="shared" si="20"/>
        <v>-2.643620880246317</v>
      </c>
      <c r="AN44" s="14">
        <f t="shared" si="20"/>
        <v>-1.2907752451308454</v>
      </c>
      <c r="AO44" s="14">
        <f t="shared" si="20"/>
        <v>28.036222966148216</v>
      </c>
      <c r="AP44" s="14">
        <f t="shared" si="20"/>
        <v>12.399702966274845</v>
      </c>
      <c r="AQ44" s="14">
        <f t="shared" si="20"/>
        <v>15.401438087381351</v>
      </c>
      <c r="AR44" s="14">
        <f t="shared" si="20"/>
        <v>11.675312074608499</v>
      </c>
      <c r="AS44" s="14">
        <f t="shared" si="20"/>
        <v>3.7230718833640708E-2</v>
      </c>
      <c r="AT44" s="14">
        <f t="shared" ref="AT44" si="21">AT42/AH42*100-100</f>
        <v>6.0345649213828807</v>
      </c>
      <c r="AU44" s="14">
        <f t="shared" ref="AU44" si="22">AU42/AI42*100-100</f>
        <v>5.8452857934101985</v>
      </c>
      <c r="AV44" s="14">
        <f t="shared" ref="AV44" si="23">AV42/AJ42*100-100</f>
        <v>12.992119757604655</v>
      </c>
      <c r="AW44" s="14">
        <f t="shared" ref="AW44:AX44" si="24">AW42/AK42*100-100</f>
        <v>13.565425617962617</v>
      </c>
      <c r="AX44" s="14">
        <f t="shared" si="24"/>
        <v>12.70731590802967</v>
      </c>
    </row>
    <row r="46" spans="1:52" ht="15" customHeight="1" x14ac:dyDescent="0.25">
      <c r="A46" s="12" t="s">
        <v>53</v>
      </c>
    </row>
    <row r="47" spans="1:52" ht="15" customHeight="1" x14ac:dyDescent="0.25">
      <c r="A47" s="4" t="s">
        <v>10</v>
      </c>
      <c r="B47" s="47">
        <v>363.54</v>
      </c>
      <c r="D47" s="4"/>
      <c r="E47" s="43"/>
      <c r="I47" s="4"/>
      <c r="J47" s="28"/>
      <c r="L47" s="4"/>
      <c r="M47" s="28"/>
      <c r="AD47" s="4"/>
      <c r="AE47" s="38"/>
      <c r="AH47" s="4"/>
      <c r="AI47" s="22"/>
    </row>
    <row r="48" spans="1:52" ht="15" customHeight="1" x14ac:dyDescent="0.25">
      <c r="A48" s="4" t="s">
        <v>17</v>
      </c>
      <c r="B48" s="47">
        <v>355</v>
      </c>
      <c r="D48" s="4"/>
      <c r="E48" s="43"/>
      <c r="I48" s="4"/>
      <c r="J48" s="28"/>
      <c r="L48" s="4"/>
      <c r="M48" s="28"/>
      <c r="AD48" s="4"/>
      <c r="AE48" s="38"/>
      <c r="AH48" s="4"/>
      <c r="AI48" s="22"/>
    </row>
    <row r="49" spans="1:35" ht="15" customHeight="1" x14ac:dyDescent="0.25">
      <c r="A49" s="4" t="s">
        <v>36</v>
      </c>
      <c r="B49" s="47">
        <v>351.85</v>
      </c>
      <c r="D49" s="4"/>
      <c r="E49" s="43"/>
      <c r="I49" s="4"/>
      <c r="J49" s="28"/>
      <c r="L49" s="4"/>
      <c r="M49" s="28"/>
      <c r="AD49" s="4"/>
      <c r="AE49" s="38"/>
      <c r="AH49" s="4"/>
      <c r="AI49" s="22"/>
    </row>
    <row r="50" spans="1:35" ht="15" customHeight="1" x14ac:dyDescent="0.25">
      <c r="F50" s="5"/>
    </row>
    <row r="51" spans="1:35" ht="15" customHeight="1" x14ac:dyDescent="0.25">
      <c r="A51" s="12" t="s">
        <v>52</v>
      </c>
    </row>
    <row r="52" spans="1:35" ht="15" customHeight="1" x14ac:dyDescent="0.25">
      <c r="A52" s="4" t="s">
        <v>7</v>
      </c>
      <c r="B52" s="47">
        <v>291.67</v>
      </c>
      <c r="I52" s="4"/>
      <c r="J52" s="28"/>
      <c r="AD52" s="4"/>
      <c r="AE52" s="38"/>
      <c r="AH52" s="4"/>
    </row>
    <row r="53" spans="1:35" ht="15" customHeight="1" x14ac:dyDescent="0.25">
      <c r="A53" s="4" t="s">
        <v>54</v>
      </c>
      <c r="B53" s="47">
        <v>290.67</v>
      </c>
      <c r="I53" s="4"/>
      <c r="J53" s="28"/>
      <c r="AD53" s="4"/>
      <c r="AE53" s="38"/>
      <c r="AH53" s="4"/>
      <c r="AI53" s="22"/>
    </row>
    <row r="54" spans="1:35" ht="15" customHeight="1" x14ac:dyDescent="0.25">
      <c r="A54" s="4" t="s">
        <v>21</v>
      </c>
      <c r="B54" s="47">
        <v>265.39</v>
      </c>
      <c r="I54" s="4"/>
      <c r="J54" s="28"/>
      <c r="AD54" s="4"/>
      <c r="AE54" s="38"/>
    </row>
    <row r="55" spans="1:35" x14ac:dyDescent="0.25">
      <c r="A55" s="4"/>
      <c r="B55" s="40"/>
    </row>
    <row r="56" spans="1:35" x14ac:dyDescent="0.25">
      <c r="A56" s="4"/>
      <c r="B56" s="40"/>
    </row>
  </sheetData>
  <sortState ref="A1:AV44">
    <sortCondition ref="A2:A38"/>
  </sortState>
  <mergeCells count="2">
    <mergeCell ref="C1:H1"/>
    <mergeCell ref="C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8"/>
  <sheetViews>
    <sheetView tabSelected="1" topLeftCell="A31" workbookViewId="0">
      <pane xSplit="1" topLeftCell="AP1" activePane="topRight" state="frozen"/>
      <selection activeCell="AZ45" sqref="AZ45"/>
      <selection pane="topRight" activeCell="AX47" sqref="AX47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1" max="51" width="20.42578125" customWidth="1"/>
    <col min="52" max="52" width="19.28515625" customWidth="1"/>
  </cols>
  <sheetData>
    <row r="1" spans="1:52" s="48" customFormat="1" x14ac:dyDescent="0.25">
      <c r="AY1" s="49"/>
      <c r="AZ1" s="49"/>
    </row>
    <row r="2" spans="1:52" s="48" customFormat="1" x14ac:dyDescent="0.25"/>
    <row r="3" spans="1:52" s="48" customFormat="1" x14ac:dyDescent="0.25">
      <c r="AY3" s="50" t="s">
        <v>55</v>
      </c>
      <c r="AZ3" s="50" t="s">
        <v>56</v>
      </c>
    </row>
    <row r="4" spans="1:52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50" t="s">
        <v>57</v>
      </c>
      <c r="AZ4" s="50" t="s">
        <v>58</v>
      </c>
    </row>
    <row r="5" spans="1:52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51">
        <f t="shared" ref="AY5:AY42" si="0">(AX5-AL5)/AL5*100</f>
        <v>36.789056875450314</v>
      </c>
      <c r="AZ5" s="51">
        <f t="shared" ref="AZ5:AZ42" si="1">(AX5-AW5)/AW5*100</f>
        <v>-1.4943580359865973</v>
      </c>
    </row>
    <row r="6" spans="1:52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51">
        <f t="shared" si="0"/>
        <v>3.7397540983606556</v>
      </c>
      <c r="AZ6" s="51">
        <f t="shared" si="1"/>
        <v>-11.956521739130435</v>
      </c>
    </row>
    <row r="7" spans="1:52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51">
        <f t="shared" si="0"/>
        <v>22.448979591836306</v>
      </c>
      <c r="AZ7" s="51">
        <f t="shared" si="1"/>
        <v>2.5641025641023134</v>
      </c>
    </row>
    <row r="8" spans="1:52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51">
        <f t="shared" si="0"/>
        <v>12.551159618008187</v>
      </c>
      <c r="AZ8" s="51">
        <f t="shared" si="1"/>
        <v>-3.7441663131098766</v>
      </c>
    </row>
    <row r="9" spans="1:52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51">
        <f t="shared" si="0"/>
        <v>32.938436968729576</v>
      </c>
      <c r="AZ9" s="51">
        <f t="shared" si="1"/>
        <v>1.6628365878731677</v>
      </c>
    </row>
    <row r="10" spans="1:52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51">
        <f t="shared" si="0"/>
        <v>18.092399403874634</v>
      </c>
      <c r="AZ10" s="51">
        <f t="shared" si="1"/>
        <v>1.373134328358202</v>
      </c>
    </row>
    <row r="11" spans="1:52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51">
        <f t="shared" si="0"/>
        <v>4.4914135825441193</v>
      </c>
      <c r="AZ11" s="51">
        <f t="shared" si="1"/>
        <v>0.89453007783804761</v>
      </c>
    </row>
    <row r="12" spans="1:52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51">
        <f t="shared" si="0"/>
        <v>30.867346938775508</v>
      </c>
      <c r="AZ12" s="51">
        <f t="shared" si="1"/>
        <v>5.1373138406886252</v>
      </c>
    </row>
    <row r="13" spans="1:52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51">
        <f t="shared" si="0"/>
        <v>41.353383458646306</v>
      </c>
      <c r="AZ13" s="51">
        <f t="shared" si="1"/>
        <v>3.2967032967030718</v>
      </c>
    </row>
    <row r="14" spans="1:52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51">
        <f t="shared" si="0"/>
        <v>21.635811397165526</v>
      </c>
      <c r="AZ14" s="51">
        <f t="shared" si="1"/>
        <v>-2.9238618524332809</v>
      </c>
    </row>
    <row r="15" spans="1:52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51">
        <f t="shared" si="0"/>
        <v>25.155279503105582</v>
      </c>
      <c r="AZ15" s="51">
        <f t="shared" si="1"/>
        <v>3.3395963391720782</v>
      </c>
    </row>
    <row r="16" spans="1:52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51">
        <f t="shared" si="0"/>
        <v>25.448430493273396</v>
      </c>
      <c r="AZ16" s="51">
        <f t="shared" si="1"/>
        <v>-6.2290502793298304</v>
      </c>
    </row>
    <row r="17" spans="1:52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51">
        <f t="shared" si="0"/>
        <v>14.777327935222658</v>
      </c>
      <c r="AZ17" s="51">
        <f t="shared" si="1"/>
        <v>-0.94034222290735747</v>
      </c>
    </row>
    <row r="18" spans="1:52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51">
        <f t="shared" si="0"/>
        <v>28.073587859436778</v>
      </c>
      <c r="AZ18" s="51">
        <f t="shared" si="1"/>
        <v>-2.4886792452828801</v>
      </c>
    </row>
    <row r="19" spans="1:52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51">
        <f t="shared" si="0"/>
        <v>33.383458646616539</v>
      </c>
      <c r="AZ19" s="51">
        <f t="shared" si="1"/>
        <v>-4.2022582228765852</v>
      </c>
    </row>
    <row r="20" spans="1:52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51">
        <f t="shared" si="0"/>
        <v>47.401776654264857</v>
      </c>
      <c r="AZ20" s="51">
        <f t="shared" si="1"/>
        <v>3.9548022598871237</v>
      </c>
    </row>
    <row r="21" spans="1:52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51">
        <f t="shared" si="0"/>
        <v>25.440379403794044</v>
      </c>
      <c r="AZ21" s="51">
        <f t="shared" si="1"/>
        <v>-5.4467987102716258</v>
      </c>
    </row>
    <row r="22" spans="1:52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51">
        <f t="shared" si="0"/>
        <v>20.574760516451494</v>
      </c>
      <c r="AZ22" s="51">
        <f t="shared" si="1"/>
        <v>4.3243243243243388</v>
      </c>
    </row>
    <row r="23" spans="1:52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51">
        <f t="shared" si="0"/>
        <v>21.061643835616778</v>
      </c>
      <c r="AZ23" s="51">
        <f t="shared" si="1"/>
        <v>4.7989623865110254</v>
      </c>
    </row>
    <row r="24" spans="1:52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51">
        <f t="shared" si="0"/>
        <v>15.149873045569686</v>
      </c>
      <c r="AZ24" s="51">
        <f t="shared" si="1"/>
        <v>-4.5244875346259388</v>
      </c>
    </row>
    <row r="25" spans="1:52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51">
        <f t="shared" si="0"/>
        <v>34.666201982651117</v>
      </c>
      <c r="AZ25" s="51">
        <f t="shared" si="1"/>
        <v>-1.4905502175487644</v>
      </c>
    </row>
    <row r="26" spans="1:52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51">
        <f t="shared" si="0"/>
        <v>20</v>
      </c>
      <c r="AZ26" s="51">
        <f t="shared" si="1"/>
        <v>-3.2967032967032321</v>
      </c>
    </row>
    <row r="27" spans="1:52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51">
        <f t="shared" si="0"/>
        <v>7.091836734693878</v>
      </c>
      <c r="AZ27" s="51">
        <f t="shared" si="1"/>
        <v>-6.3245138667516754</v>
      </c>
    </row>
    <row r="28" spans="1:52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51">
        <f t="shared" si="0"/>
        <v>21.150592216582055</v>
      </c>
      <c r="AZ28" s="51">
        <f t="shared" si="1"/>
        <v>4.8828124999999893</v>
      </c>
    </row>
    <row r="29" spans="1:52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51">
        <f t="shared" si="0"/>
        <v>17.517755159052935</v>
      </c>
      <c r="AZ29" s="51">
        <f t="shared" si="1"/>
        <v>5.3712871287128756</v>
      </c>
    </row>
    <row r="30" spans="1:52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51">
        <f t="shared" si="0"/>
        <v>22.496698516274392</v>
      </c>
      <c r="AZ30" s="51">
        <f t="shared" si="1"/>
        <v>5.2670226969294403</v>
      </c>
    </row>
    <row r="31" spans="1:52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51">
        <f t="shared" si="0"/>
        <v>29.95598237885461</v>
      </c>
      <c r="AZ31" s="51">
        <f t="shared" si="1"/>
        <v>-3.9713281250000065</v>
      </c>
    </row>
    <row r="32" spans="1:52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51">
        <f t="shared" si="0"/>
        <v>12.645772594752177</v>
      </c>
      <c r="AZ32" s="51">
        <f t="shared" si="1"/>
        <v>-2.393583428066195</v>
      </c>
    </row>
    <row r="33" spans="1:52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51">
        <f t="shared" si="0"/>
        <v>8.4392802101813285</v>
      </c>
      <c r="AZ33" s="51">
        <f t="shared" si="1"/>
        <v>-7.9176734398178485</v>
      </c>
    </row>
    <row r="34" spans="1:52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51">
        <f t="shared" si="0"/>
        <v>12.45670858990977</v>
      </c>
      <c r="AZ34" s="51">
        <f t="shared" si="1"/>
        <v>-1.2444514901712234</v>
      </c>
    </row>
    <row r="35" spans="1:52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51">
        <f t="shared" si="0"/>
        <v>26.930824655291918</v>
      </c>
      <c r="AZ35" s="51">
        <f t="shared" si="1"/>
        <v>1.2488436632747562</v>
      </c>
    </row>
    <row r="36" spans="1:52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51">
        <f t="shared" si="0"/>
        <v>8.5271317829460394</v>
      </c>
      <c r="AZ36" s="51">
        <f t="shared" si="1"/>
        <v>2.7253668763101628</v>
      </c>
    </row>
    <row r="37" spans="1:52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51">
        <f t="shared" si="0"/>
        <v>43.500582077087188</v>
      </c>
      <c r="AZ37" s="51">
        <f t="shared" si="1"/>
        <v>1.4849389683687213</v>
      </c>
    </row>
    <row r="38" spans="1:52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51">
        <f t="shared" si="0"/>
        <v>33.679653679654024</v>
      </c>
      <c r="AZ38" s="51">
        <f t="shared" si="1"/>
        <v>-1.6560509554137581</v>
      </c>
    </row>
    <row r="39" spans="1:52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51">
        <f t="shared" si="0"/>
        <v>50.423011844330944</v>
      </c>
      <c r="AZ39" s="51">
        <f t="shared" si="1"/>
        <v>9.9001512859304057</v>
      </c>
    </row>
    <row r="40" spans="1:52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51">
        <f t="shared" si="0"/>
        <v>12.979351032448665</v>
      </c>
      <c r="AZ40" s="51">
        <f t="shared" si="1"/>
        <v>6.3888888888891602</v>
      </c>
    </row>
    <row r="41" spans="1:52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51">
        <f>(AX41-AL41)/AL41*100</f>
        <v>23.634914308489442</v>
      </c>
      <c r="AZ41" s="51">
        <f>(AX41-AW41)/AW41*100</f>
        <v>-0.12878300064390621</v>
      </c>
    </row>
    <row r="42" spans="1:52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" si="4">AVERAGE(AX5:AX41)</f>
        <v>1210.5577166624942</v>
      </c>
      <c r="AY42" s="52">
        <f t="shared" si="0"/>
        <v>23.065405428836318</v>
      </c>
      <c r="AZ42" s="52">
        <f t="shared" si="1"/>
        <v>-0.1185836181500778</v>
      </c>
    </row>
    <row r="43" spans="1:52" x14ac:dyDescent="0.25">
      <c r="A43" s="11" t="s">
        <v>44</v>
      </c>
      <c r="D43" s="15"/>
      <c r="E43" s="14">
        <f t="shared" ref="E43:AU43" si="5">E42/D42*100-100</f>
        <v>6.1146581746067028</v>
      </c>
      <c r="F43" s="14">
        <f t="shared" si="5"/>
        <v>14.075220535977053</v>
      </c>
      <c r="G43" s="14">
        <f t="shared" si="5"/>
        <v>-7.6798537077361857</v>
      </c>
      <c r="H43" s="14">
        <f t="shared" si="5"/>
        <v>1.9256342410588303</v>
      </c>
      <c r="I43" s="14">
        <f t="shared" si="5"/>
        <v>11.001193587627128</v>
      </c>
      <c r="J43" s="14">
        <f t="shared" si="5"/>
        <v>-12.219063838404338</v>
      </c>
      <c r="K43" s="14">
        <f t="shared" si="5"/>
        <v>5.6397868709871659</v>
      </c>
      <c r="L43" s="14">
        <f t="shared" si="5"/>
        <v>1.5201810614093603</v>
      </c>
      <c r="M43" s="14">
        <f t="shared" si="5"/>
        <v>-11.589572726145434</v>
      </c>
      <c r="N43" s="14">
        <f t="shared" si="5"/>
        <v>5.9964254123891578</v>
      </c>
      <c r="O43" s="14">
        <f t="shared" si="5"/>
        <v>1.3855057918391793</v>
      </c>
      <c r="P43" s="14">
        <f t="shared" si="5"/>
        <v>40.204211194217123</v>
      </c>
      <c r="Q43" s="14">
        <f t="shared" si="5"/>
        <v>4.3013494771006151</v>
      </c>
      <c r="R43" s="14">
        <f t="shared" si="5"/>
        <v>9.8997440165187669</v>
      </c>
      <c r="S43" s="14">
        <f t="shared" si="5"/>
        <v>-17.922740367098214</v>
      </c>
      <c r="T43" s="14">
        <f t="shared" si="5"/>
        <v>-14.544215738929282</v>
      </c>
      <c r="U43" s="14">
        <f t="shared" si="5"/>
        <v>26.471686069603976</v>
      </c>
      <c r="V43" s="14">
        <f t="shared" si="5"/>
        <v>38.916809585118301</v>
      </c>
      <c r="W43" s="14">
        <f t="shared" si="5"/>
        <v>-4.7659887004221986</v>
      </c>
      <c r="X43" s="14">
        <f t="shared" si="5"/>
        <v>-14.149884803789377</v>
      </c>
      <c r="Y43" s="14">
        <f t="shared" si="5"/>
        <v>-1.6766764959471061</v>
      </c>
      <c r="Z43" s="14">
        <f t="shared" si="5"/>
        <v>-10.095076443298041</v>
      </c>
      <c r="AA43" s="14">
        <f t="shared" si="5"/>
        <v>-4.0161244422701117</v>
      </c>
      <c r="AB43" s="14">
        <f t="shared" si="5"/>
        <v>-1.2228479007103061</v>
      </c>
      <c r="AC43" s="14">
        <f t="shared" si="5"/>
        <v>-0.48906296827139784</v>
      </c>
      <c r="AD43" s="14">
        <f t="shared" si="5"/>
        <v>-0.44762544757185196</v>
      </c>
      <c r="AE43" s="14">
        <f t="shared" si="5"/>
        <v>6.3060989748842502</v>
      </c>
      <c r="AF43" s="14">
        <f t="shared" si="5"/>
        <v>3.2285682312159167</v>
      </c>
      <c r="AG43" s="14">
        <f t="shared" si="5"/>
        <v>-0.45946781091559785</v>
      </c>
      <c r="AH43" s="14">
        <f t="shared" si="5"/>
        <v>-3.6481925824806751</v>
      </c>
      <c r="AI43" s="14">
        <f t="shared" si="5"/>
        <v>0.53705258521688393</v>
      </c>
      <c r="AJ43" s="14">
        <f t="shared" si="5"/>
        <v>-8.4503054327759202</v>
      </c>
      <c r="AK43" s="14">
        <f t="shared" si="5"/>
        <v>3.4515187485872474</v>
      </c>
      <c r="AL43" s="14">
        <f t="shared" si="5"/>
        <v>0.8041301953545883</v>
      </c>
      <c r="AM43" s="14">
        <f t="shared" si="5"/>
        <v>2.0963634414594026</v>
      </c>
      <c r="AN43" s="14">
        <f t="shared" si="5"/>
        <v>-0.40866912685214629</v>
      </c>
      <c r="AO43" s="14">
        <f t="shared" si="5"/>
        <v>8.4039973126755996</v>
      </c>
      <c r="AP43" s="14">
        <f t="shared" si="5"/>
        <v>3.9478575980291311</v>
      </c>
      <c r="AQ43" s="14">
        <f t="shared" si="5"/>
        <v>4.0632295067568123</v>
      </c>
      <c r="AR43" s="14">
        <f t="shared" si="5"/>
        <v>-2.3562516855424462</v>
      </c>
      <c r="AS43" s="14">
        <f t="shared" si="5"/>
        <v>0.97841898960035678</v>
      </c>
      <c r="AT43" s="14">
        <f t="shared" si="5"/>
        <v>2.7101580870733386</v>
      </c>
      <c r="AU43" s="14">
        <f t="shared" si="5"/>
        <v>1.8500064214505869</v>
      </c>
      <c r="AV43" s="14">
        <f t="shared" ref="AV43" si="6">AV42/AU42*100-100</f>
        <v>-1.5572610371788755</v>
      </c>
      <c r="AW43" s="14">
        <f t="shared" ref="AW43:AX43" si="7">AW42/AV42*100-100</f>
        <v>1.7724406569767268</v>
      </c>
      <c r="AX43" s="14">
        <f t="shared" si="7"/>
        <v>-0.11858361815008323</v>
      </c>
    </row>
    <row r="44" spans="1:52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8">P42/D42*100-100</f>
        <v>58.557211498363387</v>
      </c>
      <c r="Q44" s="14">
        <f t="shared" si="8"/>
        <v>55.84775386444062</v>
      </c>
      <c r="R44" s="14">
        <f t="shared" si="8"/>
        <v>50.143284183699905</v>
      </c>
      <c r="S44" s="14">
        <f t="shared" si="8"/>
        <v>33.484941402381196</v>
      </c>
      <c r="T44" s="14">
        <f t="shared" si="8"/>
        <v>11.915519972191973</v>
      </c>
      <c r="U44" s="14">
        <f t="shared" si="8"/>
        <v>27.513444232164247</v>
      </c>
      <c r="V44" s="14">
        <f t="shared" si="8"/>
        <v>101.79507791228102</v>
      </c>
      <c r="W44" s="14">
        <f t="shared" si="8"/>
        <v>81.917772643436706</v>
      </c>
      <c r="X44" s="14">
        <f t="shared" si="8"/>
        <v>53.838001217019126</v>
      </c>
      <c r="Y44" s="14">
        <f t="shared" si="8"/>
        <v>71.086873203597719</v>
      </c>
      <c r="Z44" s="14">
        <f t="shared" si="8"/>
        <v>45.113877162189425</v>
      </c>
      <c r="AA44" s="14">
        <f t="shared" si="8"/>
        <v>37.382481040563533</v>
      </c>
      <c r="AB44" s="14">
        <f t="shared" si="8"/>
        <v>-3.2108229137039785</v>
      </c>
      <c r="AC44" s="14">
        <f t="shared" si="8"/>
        <v>-7.6562119792913279</v>
      </c>
      <c r="AD44" s="14">
        <f t="shared" si="8"/>
        <v>-16.350638894610768</v>
      </c>
      <c r="AE44" s="14">
        <f t="shared" si="8"/>
        <v>8.3422777591210604</v>
      </c>
      <c r="AF44" s="14">
        <f t="shared" si="8"/>
        <v>30.874911612947898</v>
      </c>
      <c r="AG44" s="14">
        <f t="shared" si="8"/>
        <v>3.0061253787869759</v>
      </c>
      <c r="AH44" s="14">
        <f t="shared" si="8"/>
        <v>-28.555612636349039</v>
      </c>
      <c r="AI44" s="14">
        <f t="shared" si="8"/>
        <v>-24.577280414000327</v>
      </c>
      <c r="AJ44" s="14">
        <f t="shared" si="8"/>
        <v>-19.569974650046348</v>
      </c>
      <c r="AK44" s="14">
        <f t="shared" si="8"/>
        <v>-15.375030268407258</v>
      </c>
      <c r="AL44" s="14">
        <f t="shared" si="8"/>
        <v>-5.1159143556659501</v>
      </c>
      <c r="AM44" s="14">
        <f t="shared" si="8"/>
        <v>0.92653621730465829</v>
      </c>
      <c r="AN44" s="14">
        <f t="shared" si="8"/>
        <v>1.7584314659605269</v>
      </c>
      <c r="AO44" s="14">
        <f t="shared" si="8"/>
        <v>10.852345081032453</v>
      </c>
      <c r="AP44" s="14">
        <f t="shared" si="8"/>
        <v>15.746749715370782</v>
      </c>
      <c r="AQ44" s="14">
        <f t="shared" si="8"/>
        <v>13.304699320567678</v>
      </c>
      <c r="AR44" s="14">
        <f t="shared" si="8"/>
        <v>7.1747456433019181</v>
      </c>
      <c r="AS44" s="14">
        <f t="shared" si="8"/>
        <v>8.7229104834941182</v>
      </c>
      <c r="AT44" s="14">
        <f t="shared" si="8"/>
        <v>15.897642428822294</v>
      </c>
      <c r="AU44" s="14">
        <f t="shared" si="8"/>
        <v>17.411196390516025</v>
      </c>
      <c r="AV44" s="14">
        <f t="shared" ref="AV44" si="9">AV42/AJ42*100-100</f>
        <v>26.251428934008686</v>
      </c>
      <c r="AW44" s="14">
        <f t="shared" ref="AW44:AX44" si="10">AW42/AK42*100-100</f>
        <v>24.202295089267437</v>
      </c>
      <c r="AX44" s="14">
        <f t="shared" si="10"/>
        <v>23.065405428836328</v>
      </c>
    </row>
    <row r="46" spans="1:52" ht="15" customHeight="1" x14ac:dyDescent="0.25">
      <c r="A46" s="12" t="s">
        <v>51</v>
      </c>
    </row>
    <row r="47" spans="1:52" ht="15" customHeight="1" x14ac:dyDescent="0.25">
      <c r="A47" s="4" t="s">
        <v>21</v>
      </c>
      <c r="B47" s="47">
        <v>1415.38</v>
      </c>
      <c r="C47" s="4"/>
      <c r="F47" s="4"/>
      <c r="G47" s="4"/>
      <c r="H47" s="22"/>
      <c r="I47" s="29"/>
    </row>
    <row r="48" spans="1:52" ht="15" customHeight="1" x14ac:dyDescent="0.25">
      <c r="A48" s="4" t="s">
        <v>39</v>
      </c>
      <c r="B48" s="47">
        <v>1397</v>
      </c>
      <c r="C48" s="4"/>
      <c r="F48" s="4"/>
      <c r="G48" s="4"/>
      <c r="H48" s="3"/>
      <c r="I48" s="29"/>
    </row>
    <row r="49" spans="1:9" ht="15" customHeight="1" x14ac:dyDescent="0.25">
      <c r="A49" s="4" t="s">
        <v>23</v>
      </c>
      <c r="B49" s="47">
        <v>1378.57</v>
      </c>
      <c r="C49" s="4"/>
      <c r="F49" s="4"/>
      <c r="G49" s="4"/>
      <c r="H49" s="22"/>
      <c r="I49" s="29"/>
    </row>
    <row r="50" spans="1:9" ht="15" customHeight="1" x14ac:dyDescent="0.25"/>
    <row r="51" spans="1:9" ht="15" customHeight="1" x14ac:dyDescent="0.25">
      <c r="A51" s="12" t="s">
        <v>50</v>
      </c>
    </row>
    <row r="52" spans="1:9" x14ac:dyDescent="0.25">
      <c r="A52" s="4" t="s">
        <v>12</v>
      </c>
      <c r="B52" s="47">
        <v>1040.9000000000001</v>
      </c>
      <c r="C52" s="4"/>
      <c r="H52" s="4"/>
      <c r="I52" s="29"/>
    </row>
    <row r="53" spans="1:9" x14ac:dyDescent="0.25">
      <c r="A53" s="4" t="s">
        <v>9</v>
      </c>
      <c r="B53" s="47">
        <v>1031.25</v>
      </c>
      <c r="C53" s="4"/>
      <c r="H53" s="4"/>
      <c r="I53" s="29"/>
    </row>
    <row r="54" spans="1:9" x14ac:dyDescent="0.25">
      <c r="A54" s="4" t="s">
        <v>7</v>
      </c>
      <c r="B54" s="47">
        <v>1012.5</v>
      </c>
      <c r="C54" s="4"/>
      <c r="H54" s="4"/>
      <c r="I54" s="29"/>
    </row>
    <row r="55" spans="1:9" x14ac:dyDescent="0.25">
      <c r="A55" s="4"/>
      <c r="B55" s="46"/>
    </row>
    <row r="56" spans="1:9" x14ac:dyDescent="0.25">
      <c r="D56" s="4"/>
    </row>
    <row r="58" spans="1:9" x14ac:dyDescent="0.25">
      <c r="A58" s="4"/>
      <c r="B58" s="22"/>
    </row>
  </sheetData>
  <sortState ref="A5:AV44">
    <sortCondition ref="A5:A4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F39"/>
  <sheetViews>
    <sheetView topLeftCell="A27" workbookViewId="0">
      <selection activeCell="F38" sqref="E2:F38"/>
    </sheetView>
  </sheetViews>
  <sheetFormatPr defaultRowHeight="15" x14ac:dyDescent="0.25"/>
  <sheetData>
    <row r="2" spans="3:6" x14ac:dyDescent="0.25">
      <c r="C2" s="4"/>
      <c r="D2" s="47"/>
      <c r="E2" s="4"/>
      <c r="F2" s="47"/>
    </row>
    <row r="3" spans="3:6" x14ac:dyDescent="0.25">
      <c r="C3" s="4"/>
      <c r="D3" s="47"/>
      <c r="E3" s="4"/>
      <c r="F3" s="47"/>
    </row>
    <row r="4" spans="3:6" x14ac:dyDescent="0.25">
      <c r="C4" s="4"/>
      <c r="D4" s="47"/>
      <c r="E4" s="4"/>
      <c r="F4" s="47"/>
    </row>
    <row r="5" spans="3:6" x14ac:dyDescent="0.25">
      <c r="C5" s="4"/>
      <c r="D5" s="47"/>
      <c r="E5" s="4"/>
      <c r="F5" s="47"/>
    </row>
    <row r="6" spans="3:6" x14ac:dyDescent="0.25">
      <c r="C6" s="4"/>
      <c r="D6" s="47"/>
      <c r="E6" s="4"/>
      <c r="F6" s="47"/>
    </row>
    <row r="7" spans="3:6" x14ac:dyDescent="0.25">
      <c r="C7" s="4"/>
      <c r="D7" s="47"/>
      <c r="E7" s="4"/>
      <c r="F7" s="47"/>
    </row>
    <row r="8" spans="3:6" x14ac:dyDescent="0.25">
      <c r="C8" s="4"/>
      <c r="D8" s="47"/>
      <c r="E8" s="4"/>
      <c r="F8" s="47"/>
    </row>
    <row r="9" spans="3:6" x14ac:dyDescent="0.25">
      <c r="C9" s="4"/>
      <c r="D9" s="47"/>
      <c r="E9" s="4"/>
      <c r="F9" s="47"/>
    </row>
    <row r="10" spans="3:6" x14ac:dyDescent="0.25">
      <c r="C10" s="4"/>
      <c r="D10" s="47"/>
      <c r="E10" s="4"/>
      <c r="F10" s="47"/>
    </row>
    <row r="11" spans="3:6" x14ac:dyDescent="0.25">
      <c r="C11" s="4"/>
      <c r="D11" s="47"/>
      <c r="E11" s="4"/>
      <c r="F11" s="47"/>
    </row>
    <row r="12" spans="3:6" x14ac:dyDescent="0.25">
      <c r="C12" s="4"/>
      <c r="D12" s="47"/>
      <c r="E12" s="4"/>
      <c r="F12" s="47"/>
    </row>
    <row r="13" spans="3:6" x14ac:dyDescent="0.25">
      <c r="C13" s="4"/>
      <c r="D13" s="47"/>
      <c r="E13" s="4"/>
      <c r="F13" s="47"/>
    </row>
    <row r="14" spans="3:6" x14ac:dyDescent="0.25">
      <c r="C14" s="4"/>
      <c r="D14" s="47"/>
      <c r="E14" s="4"/>
      <c r="F14" s="47"/>
    </row>
    <row r="15" spans="3:6" x14ac:dyDescent="0.25">
      <c r="C15" s="4"/>
      <c r="D15" s="47"/>
      <c r="E15" s="4"/>
      <c r="F15" s="47"/>
    </row>
    <row r="16" spans="3:6" x14ac:dyDescent="0.25">
      <c r="C16" s="4"/>
      <c r="D16" s="47"/>
      <c r="E16" s="4"/>
      <c r="F16" s="47"/>
    </row>
    <row r="17" spans="3:6" x14ac:dyDescent="0.25">
      <c r="C17" s="4"/>
      <c r="D17" s="47"/>
      <c r="E17" s="4"/>
      <c r="F17" s="47"/>
    </row>
    <row r="18" spans="3:6" x14ac:dyDescent="0.25">
      <c r="C18" s="4"/>
      <c r="D18" s="47"/>
      <c r="E18" s="4"/>
      <c r="F18" s="47"/>
    </row>
    <row r="19" spans="3:6" x14ac:dyDescent="0.25">
      <c r="C19" s="4"/>
      <c r="D19" s="47"/>
      <c r="E19" s="4"/>
      <c r="F19" s="47"/>
    </row>
    <row r="20" spans="3:6" x14ac:dyDescent="0.25">
      <c r="C20" s="4"/>
      <c r="D20" s="47"/>
      <c r="E20" s="4"/>
      <c r="F20" s="47"/>
    </row>
    <row r="21" spans="3:6" x14ac:dyDescent="0.25">
      <c r="C21" s="4"/>
      <c r="D21" s="47"/>
      <c r="E21" s="4"/>
      <c r="F21" s="47"/>
    </row>
    <row r="22" spans="3:6" x14ac:dyDescent="0.25">
      <c r="C22" s="4"/>
      <c r="D22" s="47"/>
      <c r="E22" s="4"/>
      <c r="F22" s="47"/>
    </row>
    <row r="23" spans="3:6" x14ac:dyDescent="0.25">
      <c r="C23" s="4"/>
      <c r="D23" s="47"/>
      <c r="E23" s="4"/>
      <c r="F23" s="47"/>
    </row>
    <row r="24" spans="3:6" x14ac:dyDescent="0.25">
      <c r="C24" s="4"/>
      <c r="D24" s="47"/>
      <c r="E24" s="4"/>
      <c r="F24" s="47"/>
    </row>
    <row r="25" spans="3:6" x14ac:dyDescent="0.25">
      <c r="C25" s="4"/>
      <c r="D25" s="47"/>
      <c r="E25" s="4"/>
      <c r="F25" s="47"/>
    </row>
    <row r="26" spans="3:6" x14ac:dyDescent="0.25">
      <c r="C26" s="4"/>
      <c r="D26" s="47"/>
      <c r="E26" s="4"/>
      <c r="F26" s="47"/>
    </row>
    <row r="27" spans="3:6" x14ac:dyDescent="0.25">
      <c r="C27" s="4"/>
      <c r="D27" s="47"/>
      <c r="E27" s="4"/>
      <c r="F27" s="47"/>
    </row>
    <row r="28" spans="3:6" x14ac:dyDescent="0.25">
      <c r="C28" s="4"/>
      <c r="D28" s="47"/>
      <c r="E28" s="4"/>
      <c r="F28" s="47"/>
    </row>
    <row r="29" spans="3:6" x14ac:dyDescent="0.25">
      <c r="C29" s="4"/>
      <c r="D29" s="47"/>
      <c r="E29" s="4"/>
      <c r="F29" s="47"/>
    </row>
    <row r="30" spans="3:6" x14ac:dyDescent="0.25">
      <c r="C30" s="4"/>
      <c r="D30" s="47"/>
      <c r="E30" s="4"/>
      <c r="F30" s="47"/>
    </row>
    <row r="31" spans="3:6" x14ac:dyDescent="0.25">
      <c r="C31" s="4"/>
      <c r="D31" s="47"/>
      <c r="E31" s="4"/>
      <c r="F31" s="47"/>
    </row>
    <row r="32" spans="3:6" x14ac:dyDescent="0.25">
      <c r="C32" s="4"/>
      <c r="D32" s="47"/>
      <c r="E32" s="4"/>
      <c r="F32" s="47"/>
    </row>
    <row r="33" spans="3:6" x14ac:dyDescent="0.25">
      <c r="C33" s="4"/>
      <c r="D33" s="47"/>
      <c r="E33" s="4"/>
      <c r="F33" s="47"/>
    </row>
    <row r="34" spans="3:6" x14ac:dyDescent="0.25">
      <c r="C34" s="4"/>
      <c r="D34" s="47"/>
      <c r="E34" s="4"/>
      <c r="F34" s="47"/>
    </row>
    <row r="35" spans="3:6" x14ac:dyDescent="0.25">
      <c r="C35" s="4"/>
      <c r="D35" s="47"/>
      <c r="E35" s="4"/>
      <c r="F35" s="47"/>
    </row>
    <row r="36" spans="3:6" x14ac:dyDescent="0.25">
      <c r="C36" s="4"/>
      <c r="D36" s="47"/>
      <c r="E36" s="4"/>
      <c r="F36" s="47"/>
    </row>
    <row r="37" spans="3:6" x14ac:dyDescent="0.25">
      <c r="C37" s="4"/>
      <c r="D37" s="47"/>
      <c r="E37" s="4"/>
      <c r="F37" s="47"/>
    </row>
    <row r="38" spans="3:6" x14ac:dyDescent="0.25">
      <c r="C38" s="4"/>
      <c r="D38" s="47"/>
      <c r="E38" s="4"/>
      <c r="F38" s="47"/>
    </row>
    <row r="39" spans="3:6" x14ac:dyDescent="0.25">
      <c r="C39" s="4"/>
      <c r="D39" s="46"/>
    </row>
  </sheetData>
  <sortState ref="E2:F38">
    <sortCondition descending="1" ref="F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Litre of Kerosene</vt:lpstr>
      <vt:lpstr>Gallon of Kerosene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2019-06-17T11:57:52Z</dcterms:modified>
</cp:coreProperties>
</file>